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Лист1!$B$22</definedName>
  </definedNames>
  <calcPr calcId="125725"/>
</workbook>
</file>

<file path=xl/calcChain.xml><?xml version="1.0" encoding="utf-8"?>
<calcChain xmlns="http://schemas.openxmlformats.org/spreadsheetml/2006/main">
  <c r="H17" i="1"/>
  <c r="E17"/>
  <c r="C17"/>
  <c r="H16"/>
  <c r="E16"/>
  <c r="C16"/>
  <c r="H15"/>
  <c r="H14"/>
  <c r="E9"/>
  <c r="C14"/>
  <c r="H12"/>
  <c r="H10"/>
  <c r="H9" l="1"/>
  <c r="H11"/>
  <c r="H13"/>
</calcChain>
</file>

<file path=xl/sharedStrings.xml><?xml version="1.0" encoding="utf-8"?>
<sst xmlns="http://schemas.openxmlformats.org/spreadsheetml/2006/main" count="36" uniqueCount="36">
  <si>
    <t>№</t>
  </si>
  <si>
    <t>Фамилия, имя спортсмена</t>
  </si>
  <si>
    <t>Результат</t>
  </si>
  <si>
    <t>Место</t>
  </si>
  <si>
    <t>Эталон</t>
  </si>
  <si>
    <t>%</t>
  </si>
  <si>
    <t>Министерство спорта, туризма и молодежной политики</t>
  </si>
  <si>
    <t>ПРОТОКОЛ</t>
  </si>
  <si>
    <t xml:space="preserve">Открытый Чемпионат города Красноярска </t>
  </si>
  <si>
    <t>Возраст</t>
  </si>
  <si>
    <t>Старший судья _____________ Рефери__________</t>
  </si>
  <si>
    <t>Судьи _______________</t>
  </si>
  <si>
    <t>Секретарь _____________</t>
  </si>
  <si>
    <t xml:space="preserve">Мужчины </t>
  </si>
  <si>
    <t>сек.</t>
  </si>
  <si>
    <t>Путилов Юрий</t>
  </si>
  <si>
    <t>Косович Владимир</t>
  </si>
  <si>
    <t>Веретнов Андрей</t>
  </si>
  <si>
    <t>Кудымов Валентин</t>
  </si>
  <si>
    <t>Сизых Николай</t>
  </si>
  <si>
    <t>Черников Дмитрий</t>
  </si>
  <si>
    <t>Емелин Вячеслав</t>
  </si>
  <si>
    <t>10-11 июня 2015 г.</t>
  </si>
  <si>
    <t>мин.</t>
  </si>
  <si>
    <t>400 м, г. Красноясрк</t>
  </si>
  <si>
    <t>1,16,1</t>
  </si>
  <si>
    <t>1,32,6</t>
  </si>
  <si>
    <t>1,29,2</t>
  </si>
  <si>
    <t>Россинин Виктор</t>
  </si>
  <si>
    <t>1,23,0</t>
  </si>
  <si>
    <t>1,21,9</t>
  </si>
  <si>
    <t>1,18,1</t>
  </si>
  <si>
    <t>Федоров Валентин</t>
  </si>
  <si>
    <t>1,11,6</t>
  </si>
  <si>
    <t>1,51,1</t>
  </si>
  <si>
    <t>1.22,3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</si>
</sst>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left"/>
    </xf>
    <xf numFmtId="2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2"/>
  <sheetViews>
    <sheetView tabSelected="1" topLeftCell="A7" workbookViewId="0">
      <selection activeCell="I10" sqref="I10"/>
    </sheetView>
  </sheetViews>
  <sheetFormatPr defaultRowHeight="15"/>
  <cols>
    <col min="1" max="1" width="4.140625" customWidth="1"/>
    <col min="2" max="2" width="31.42578125" customWidth="1"/>
    <col min="3" max="3" width="10.7109375" customWidth="1"/>
    <col min="7" max="8" width="13.42578125" customWidth="1"/>
  </cols>
  <sheetData>
    <row r="1" spans="1:9" ht="18.75">
      <c r="A1" s="1"/>
      <c r="B1" s="1"/>
      <c r="C1" s="1"/>
      <c r="D1" s="1"/>
      <c r="E1" s="1"/>
      <c r="F1" s="1"/>
      <c r="G1" s="1"/>
      <c r="H1" s="1"/>
      <c r="I1" s="1"/>
    </row>
    <row r="2" spans="1:9" ht="18.75">
      <c r="A2" s="20" t="s">
        <v>6</v>
      </c>
      <c r="B2" s="20"/>
      <c r="C2" s="20"/>
      <c r="D2" s="20"/>
      <c r="E2" s="20"/>
      <c r="F2" s="20"/>
      <c r="G2" s="20"/>
      <c r="H2" s="20"/>
      <c r="I2" s="20"/>
    </row>
    <row r="3" spans="1:9" ht="18.75">
      <c r="A3" s="20" t="s">
        <v>7</v>
      </c>
      <c r="B3" s="20"/>
      <c r="C3" s="20"/>
      <c r="D3" s="20"/>
      <c r="E3" s="20"/>
      <c r="F3" s="20"/>
      <c r="G3" s="20"/>
      <c r="H3" s="20"/>
      <c r="I3" s="20"/>
    </row>
    <row r="4" spans="1:9" ht="18.75">
      <c r="A4" s="20" t="s">
        <v>8</v>
      </c>
      <c r="B4" s="20"/>
      <c r="C4" s="20"/>
      <c r="D4" s="20"/>
      <c r="E4" s="20"/>
      <c r="F4" s="20"/>
      <c r="G4" s="20"/>
      <c r="H4" s="20"/>
      <c r="I4" s="20"/>
    </row>
    <row r="5" spans="1:9" ht="18.75">
      <c r="A5" s="20" t="s">
        <v>13</v>
      </c>
      <c r="B5" s="20"/>
      <c r="C5" s="20"/>
      <c r="D5" s="20"/>
      <c r="E5" s="20"/>
      <c r="F5" s="20"/>
      <c r="G5" s="20"/>
      <c r="H5" s="20"/>
      <c r="I5" s="20"/>
    </row>
    <row r="6" spans="1:9" ht="18.75">
      <c r="A6" s="20" t="s">
        <v>22</v>
      </c>
      <c r="B6" s="20"/>
      <c r="C6" s="2"/>
      <c r="D6" s="2"/>
      <c r="E6" s="2"/>
      <c r="F6" s="2"/>
      <c r="G6" s="21" t="s">
        <v>24</v>
      </c>
      <c r="H6" s="21"/>
      <c r="I6" s="21"/>
    </row>
    <row r="7" spans="1:9" ht="18.75">
      <c r="A7" s="23" t="s">
        <v>0</v>
      </c>
      <c r="B7" s="22" t="s">
        <v>1</v>
      </c>
      <c r="C7" s="22" t="s">
        <v>9</v>
      </c>
      <c r="D7" s="22" t="s">
        <v>2</v>
      </c>
      <c r="E7" s="22"/>
      <c r="F7" s="22"/>
      <c r="G7" s="22" t="s">
        <v>4</v>
      </c>
      <c r="H7" s="22" t="s">
        <v>5</v>
      </c>
      <c r="I7" s="22" t="s">
        <v>3</v>
      </c>
    </row>
    <row r="8" spans="1:9" ht="18.75">
      <c r="A8" s="23"/>
      <c r="B8" s="22"/>
      <c r="C8" s="22"/>
      <c r="D8" s="5" t="s">
        <v>23</v>
      </c>
      <c r="E8" s="5" t="s">
        <v>14</v>
      </c>
      <c r="F8" s="5"/>
      <c r="G8" s="22"/>
      <c r="H8" s="22"/>
      <c r="I8" s="22"/>
    </row>
    <row r="9" spans="1:9" ht="18.75">
      <c r="A9" s="6">
        <v>1</v>
      </c>
      <c r="B9" s="14" t="s">
        <v>17</v>
      </c>
      <c r="C9" s="7">
        <v>48</v>
      </c>
      <c r="D9" s="7" t="s">
        <v>25</v>
      </c>
      <c r="E9" s="7">
        <f>76.1</f>
        <v>76.099999999999994</v>
      </c>
      <c r="F9" s="7"/>
      <c r="G9" s="7">
        <v>48.61</v>
      </c>
      <c r="H9" s="17">
        <f t="shared" ref="H9:H17" si="0">G9*100/E9</f>
        <v>63.876478318002633</v>
      </c>
      <c r="I9" s="7">
        <v>6</v>
      </c>
    </row>
    <row r="10" spans="1:9" ht="18.75">
      <c r="A10" s="6">
        <v>2</v>
      </c>
      <c r="B10" s="14" t="s">
        <v>18</v>
      </c>
      <c r="C10" s="7">
        <v>61</v>
      </c>
      <c r="D10" s="7" t="s">
        <v>31</v>
      </c>
      <c r="E10" s="7">
        <v>78.099999999999994</v>
      </c>
      <c r="F10" s="7"/>
      <c r="G10" s="7">
        <v>53.97</v>
      </c>
      <c r="H10" s="17">
        <f t="shared" si="0"/>
        <v>69.10371318822024</v>
      </c>
      <c r="I10" s="25">
        <v>3</v>
      </c>
    </row>
    <row r="11" spans="1:9" ht="18.75">
      <c r="A11" s="6">
        <v>3</v>
      </c>
      <c r="B11" s="14" t="s">
        <v>19</v>
      </c>
      <c r="C11" s="7">
        <v>74</v>
      </c>
      <c r="D11" s="7" t="s">
        <v>27</v>
      </c>
      <c r="E11" s="7">
        <v>89.2</v>
      </c>
      <c r="F11" s="7"/>
      <c r="G11" s="7">
        <v>62.07</v>
      </c>
      <c r="H11" s="17">
        <f t="shared" si="0"/>
        <v>69.585201793721964</v>
      </c>
      <c r="I11" s="25">
        <v>2</v>
      </c>
    </row>
    <row r="12" spans="1:9" ht="18.75">
      <c r="A12" s="6">
        <v>4</v>
      </c>
      <c r="B12" s="14" t="s">
        <v>20</v>
      </c>
      <c r="C12" s="7">
        <v>56</v>
      </c>
      <c r="D12" s="7" t="s">
        <v>30</v>
      </c>
      <c r="E12" s="7">
        <v>81.900000000000006</v>
      </c>
      <c r="F12" s="7"/>
      <c r="G12" s="7">
        <v>51.69</v>
      </c>
      <c r="H12" s="17">
        <f t="shared" si="0"/>
        <v>63.11355311355311</v>
      </c>
      <c r="I12" s="7">
        <v>7</v>
      </c>
    </row>
    <row r="13" spans="1:9" ht="18.75">
      <c r="A13" s="6">
        <v>5</v>
      </c>
      <c r="B13" s="15" t="s">
        <v>21</v>
      </c>
      <c r="C13" s="4">
        <v>73</v>
      </c>
      <c r="D13" s="4" t="s">
        <v>26</v>
      </c>
      <c r="E13" s="4">
        <v>92.6</v>
      </c>
      <c r="F13" s="4"/>
      <c r="G13" s="4">
        <v>61.3</v>
      </c>
      <c r="H13" s="18">
        <f t="shared" si="0"/>
        <v>66.198704103671716</v>
      </c>
      <c r="I13" s="13">
        <v>4</v>
      </c>
    </row>
    <row r="14" spans="1:9" ht="18.75">
      <c r="A14" s="6">
        <v>6</v>
      </c>
      <c r="B14" s="15" t="s">
        <v>28</v>
      </c>
      <c r="C14" s="4">
        <f>2015-1954</f>
        <v>61</v>
      </c>
      <c r="D14" s="4" t="s">
        <v>29</v>
      </c>
      <c r="E14" s="4">
        <v>83</v>
      </c>
      <c r="F14" s="4"/>
      <c r="G14" s="4">
        <v>53.97</v>
      </c>
      <c r="H14" s="18">
        <f t="shared" si="0"/>
        <v>65.024096385542165</v>
      </c>
      <c r="I14" s="4">
        <v>5</v>
      </c>
    </row>
    <row r="15" spans="1:9" ht="18.75">
      <c r="A15" s="19">
        <v>7</v>
      </c>
      <c r="B15" s="16" t="s">
        <v>32</v>
      </c>
      <c r="C15" s="4">
        <v>53</v>
      </c>
      <c r="D15" s="4" t="s">
        <v>33</v>
      </c>
      <c r="E15" s="4">
        <v>71.599999999999994</v>
      </c>
      <c r="F15" s="4"/>
      <c r="G15" s="4">
        <v>50.47</v>
      </c>
      <c r="H15" s="18">
        <f t="shared" si="0"/>
        <v>70.488826815642469</v>
      </c>
      <c r="I15" s="24">
        <v>1</v>
      </c>
    </row>
    <row r="16" spans="1:9" ht="18.75">
      <c r="A16" s="1">
        <v>8</v>
      </c>
      <c r="B16" s="15" t="s">
        <v>15</v>
      </c>
      <c r="C16" s="4">
        <f>2015-1938</f>
        <v>77</v>
      </c>
      <c r="D16" s="4" t="s">
        <v>34</v>
      </c>
      <c r="E16" s="4">
        <f>60+51.1</f>
        <v>111.1</v>
      </c>
      <c r="F16" s="4"/>
      <c r="G16" s="4">
        <v>64.680000000000007</v>
      </c>
      <c r="H16" s="18">
        <f t="shared" si="0"/>
        <v>58.217821782178227</v>
      </c>
      <c r="I16" s="4">
        <v>8</v>
      </c>
    </row>
    <row r="17" spans="1:9" ht="18.75">
      <c r="A17" s="11">
        <v>9</v>
      </c>
      <c r="B17" s="11" t="s">
        <v>16</v>
      </c>
      <c r="C17" s="7">
        <f>2015-1975</f>
        <v>40</v>
      </c>
      <c r="D17" s="7" t="s">
        <v>35</v>
      </c>
      <c r="E17" s="7">
        <f>60+22.3</f>
        <v>82.3</v>
      </c>
      <c r="F17" s="7"/>
      <c r="G17" s="7">
        <v>45.98</v>
      </c>
      <c r="H17" s="18">
        <f t="shared" si="0"/>
        <v>55.868772782503036</v>
      </c>
      <c r="I17" s="7">
        <v>9</v>
      </c>
    </row>
    <row r="18" spans="1:9" ht="18.75">
      <c r="A18" s="11">
        <v>10</v>
      </c>
      <c r="B18" s="12"/>
      <c r="C18" s="7"/>
      <c r="D18" s="8"/>
      <c r="E18" s="8"/>
      <c r="F18" s="8"/>
      <c r="G18" s="7"/>
      <c r="H18" s="9"/>
      <c r="I18" s="7"/>
    </row>
    <row r="19" spans="1:9" ht="18.75">
      <c r="A19" s="11">
        <v>11</v>
      </c>
      <c r="B19" s="11"/>
      <c r="C19" s="7"/>
      <c r="D19" s="7"/>
      <c r="E19" s="7"/>
      <c r="F19" s="7"/>
      <c r="G19" s="7"/>
      <c r="H19" s="9"/>
      <c r="I19" s="7"/>
    </row>
    <row r="20" spans="1:9" ht="18.75">
      <c r="A20" s="11">
        <v>12</v>
      </c>
      <c r="B20" s="11"/>
      <c r="C20" s="7"/>
      <c r="D20" s="7"/>
      <c r="E20" s="7"/>
      <c r="F20" s="7"/>
      <c r="G20" s="7"/>
      <c r="H20" s="9"/>
      <c r="I20" s="7"/>
    </row>
    <row r="21" spans="1:9" ht="18.75">
      <c r="A21" s="11">
        <v>13</v>
      </c>
      <c r="B21" s="11"/>
      <c r="C21" s="7"/>
      <c r="D21" s="7"/>
      <c r="E21" s="7"/>
      <c r="F21" s="7"/>
      <c r="G21" s="7"/>
      <c r="H21" s="9"/>
      <c r="I21" s="7"/>
    </row>
    <row r="22" spans="1:9" ht="18.75">
      <c r="A22" s="11">
        <v>14</v>
      </c>
      <c r="B22" s="11"/>
      <c r="C22" s="7"/>
      <c r="D22" s="7"/>
      <c r="E22" s="7"/>
      <c r="F22" s="7"/>
      <c r="G22" s="7"/>
      <c r="H22" s="9"/>
      <c r="I22" s="7"/>
    </row>
    <row r="23" spans="1:9" ht="18.75">
      <c r="A23" s="3">
        <v>15</v>
      </c>
      <c r="B23" s="3"/>
      <c r="C23" s="4"/>
      <c r="D23" s="4"/>
      <c r="E23" s="4"/>
      <c r="F23" s="4"/>
      <c r="G23" s="4"/>
      <c r="H23" s="10"/>
      <c r="I23" s="3"/>
    </row>
    <row r="24" spans="1:9" ht="18.75">
      <c r="A24" s="3"/>
      <c r="B24" s="3"/>
      <c r="C24" s="3"/>
      <c r="D24" s="4"/>
      <c r="E24" s="4"/>
      <c r="F24" s="4"/>
      <c r="G24" s="4"/>
      <c r="H24" s="4"/>
      <c r="I24" s="3"/>
    </row>
    <row r="25" spans="1:9" ht="18.75">
      <c r="A25" s="1"/>
      <c r="B25" s="1"/>
      <c r="C25" s="1"/>
      <c r="D25" s="1"/>
      <c r="E25" s="1"/>
      <c r="F25" s="1"/>
      <c r="G25" s="1"/>
      <c r="H25" s="1"/>
      <c r="I25" s="1"/>
    </row>
    <row r="26" spans="1:9" ht="18.75">
      <c r="A26" s="1"/>
      <c r="B26" s="1"/>
      <c r="C26" s="1"/>
      <c r="D26" s="1"/>
      <c r="E26" s="1"/>
      <c r="F26" s="1"/>
      <c r="G26" s="1"/>
      <c r="H26" s="1"/>
      <c r="I26" s="1"/>
    </row>
    <row r="27" spans="1:9" ht="18.75">
      <c r="A27" s="1"/>
      <c r="B27" s="1"/>
      <c r="C27" s="1"/>
      <c r="D27" s="1"/>
      <c r="E27" s="1"/>
      <c r="F27" s="1"/>
      <c r="G27" s="1"/>
      <c r="H27" s="1"/>
      <c r="I27" s="1"/>
    </row>
    <row r="28" spans="1:9" ht="18.75">
      <c r="A28" s="1" t="s">
        <v>10</v>
      </c>
      <c r="B28" s="1"/>
      <c r="C28" s="1"/>
      <c r="D28" s="1"/>
      <c r="E28" s="1"/>
      <c r="F28" s="1"/>
      <c r="G28" s="1"/>
      <c r="H28" s="1"/>
      <c r="I28" s="1"/>
    </row>
    <row r="29" spans="1:9" ht="18.75">
      <c r="A29" s="1" t="s">
        <v>11</v>
      </c>
      <c r="B29" s="1"/>
      <c r="C29" s="1"/>
      <c r="D29" s="1"/>
      <c r="E29" s="1"/>
      <c r="F29" s="1"/>
      <c r="G29" s="1"/>
      <c r="H29" s="1"/>
      <c r="I29" s="1"/>
    </row>
    <row r="30" spans="1:9" ht="18.75">
      <c r="A30" s="1" t="s">
        <v>12</v>
      </c>
      <c r="B30" s="1"/>
      <c r="C30" s="1"/>
      <c r="D30" s="1"/>
      <c r="E30" s="1"/>
      <c r="F30" s="1"/>
      <c r="G30" s="1"/>
      <c r="H30" s="1"/>
      <c r="I30" s="1"/>
    </row>
    <row r="31" spans="1:9" ht="18.75">
      <c r="A31" s="1"/>
      <c r="B31" s="1"/>
      <c r="C31" s="1"/>
      <c r="D31" s="1"/>
      <c r="E31" s="1"/>
      <c r="F31" s="1"/>
      <c r="G31" s="1"/>
      <c r="H31" s="1"/>
      <c r="I31" s="1"/>
    </row>
    <row r="32" spans="1:9" ht="18.75">
      <c r="A32" s="1"/>
      <c r="B32" s="1"/>
      <c r="C32" s="1"/>
      <c r="D32" s="1"/>
      <c r="E32" s="1"/>
      <c r="F32" s="1"/>
      <c r="G32" s="1"/>
      <c r="H32" s="1"/>
      <c r="I32" s="1"/>
    </row>
  </sheetData>
  <mergeCells count="13">
    <mergeCell ref="G7:G8"/>
    <mergeCell ref="H7:H8"/>
    <mergeCell ref="I7:I8"/>
    <mergeCell ref="A7:A8"/>
    <mergeCell ref="B7:B8"/>
    <mergeCell ref="C7:C8"/>
    <mergeCell ref="D7:F7"/>
    <mergeCell ref="A2:I2"/>
    <mergeCell ref="A3:I3"/>
    <mergeCell ref="A4:I4"/>
    <mergeCell ref="A5:I5"/>
    <mergeCell ref="A6:B6"/>
    <mergeCell ref="G6:I6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2015-06-15T05:01:41Z</dcterms:modified>
</cp:coreProperties>
</file>