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</definedNames>
  <calcPr calcId="125725"/>
</workbook>
</file>

<file path=xl/calcChain.xml><?xml version="1.0" encoding="utf-8"?>
<calcChain xmlns="http://schemas.openxmlformats.org/spreadsheetml/2006/main">
  <c r="L9" i="1"/>
  <c r="L11"/>
  <c r="L10"/>
  <c r="L12"/>
  <c r="J12"/>
  <c r="J11"/>
  <c r="J10"/>
  <c r="J9"/>
  <c r="C12"/>
  <c r="C10"/>
</calcChain>
</file>

<file path=xl/sharedStrings.xml><?xml version="1.0" encoding="utf-8"?>
<sst xmlns="http://schemas.openxmlformats.org/spreadsheetml/2006/main" count="36" uniqueCount="25">
  <si>
    <t>№</t>
  </si>
  <si>
    <t>Фамилия, имя спортсмена</t>
  </si>
  <si>
    <t>Результат</t>
  </si>
  <si>
    <t>Место</t>
  </si>
  <si>
    <t>Эталон</t>
  </si>
  <si>
    <t>%</t>
  </si>
  <si>
    <t>III</t>
  </si>
  <si>
    <t>Герасимов Олег</t>
  </si>
  <si>
    <t>Эдзюлис Роман</t>
  </si>
  <si>
    <t>II</t>
  </si>
  <si>
    <t xml:space="preserve">Грузенкин Виктор </t>
  </si>
  <si>
    <t>I</t>
  </si>
  <si>
    <t>Министерство спорта, туризма и молодежной политики</t>
  </si>
  <si>
    <t>ПРОТОКОЛ</t>
  </si>
  <si>
    <t xml:space="preserve">Открытый Чемпионат города Красноярска </t>
  </si>
  <si>
    <t>Возраст</t>
  </si>
  <si>
    <t>Лучший результат</t>
  </si>
  <si>
    <t>Старший судья _____________ Рефери__________</t>
  </si>
  <si>
    <t>Судьи _______________</t>
  </si>
  <si>
    <t>Секретарь _____________</t>
  </si>
  <si>
    <t>Ядро, г. Красноярск</t>
  </si>
  <si>
    <t>Мужчины</t>
  </si>
  <si>
    <t>10-11 июня 2015 г.</t>
  </si>
  <si>
    <t>-</t>
  </si>
  <si>
    <t>Панихин Игорь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</si>
</sst>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NumberFormat="1" applyFont="1" applyFill="1" applyBorder="1" applyAlignment="1">
      <alignment horizontal="center" vertical="top" wrapText="1"/>
    </xf>
    <xf numFmtId="0" fontId="1" fillId="0" borderId="0" xfId="0" applyFont="1" applyBorder="1" applyAlignment="1"/>
    <xf numFmtId="0" fontId="1" fillId="0" borderId="0" xfId="0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2" fontId="1" fillId="0" borderId="1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8"/>
  <sheetViews>
    <sheetView tabSelected="1" workbookViewId="0">
      <selection activeCell="L11" sqref="L11"/>
    </sheetView>
  </sheetViews>
  <sheetFormatPr defaultRowHeight="15"/>
  <cols>
    <col min="1" max="1" width="4.140625" customWidth="1"/>
    <col min="2" max="2" width="31.42578125" customWidth="1"/>
    <col min="10" max="12" width="13.42578125" customWidth="1"/>
  </cols>
  <sheetData>
    <row r="1" spans="1:13" ht="18.75">
      <c r="A1" s="1"/>
      <c r="B1" s="1"/>
      <c r="C1" s="1"/>
      <c r="D1" s="1"/>
      <c r="E1" s="1"/>
      <c r="F1" s="1"/>
      <c r="G1" s="1"/>
      <c r="H1" s="1"/>
      <c r="J1" s="1"/>
      <c r="K1" s="1"/>
      <c r="L1" s="1"/>
      <c r="M1" s="1"/>
    </row>
    <row r="2" spans="1:13" ht="18.75">
      <c r="A2" s="5" t="s">
        <v>12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3" ht="18.75">
      <c r="A3" s="5" t="s">
        <v>13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ht="18.75">
      <c r="A4" s="5" t="s">
        <v>14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ht="18.75">
      <c r="A5" s="3" t="s">
        <v>21</v>
      </c>
      <c r="B5" s="3"/>
      <c r="C5" s="3"/>
      <c r="D5" s="3"/>
      <c r="E5" s="3"/>
      <c r="F5" s="3"/>
      <c r="G5" s="3"/>
      <c r="H5" s="3"/>
      <c r="J5" s="3"/>
      <c r="K5" s="3"/>
      <c r="L5" s="3"/>
      <c r="M5" s="3"/>
    </row>
    <row r="6" spans="1:13" ht="18.75">
      <c r="A6" s="9" t="s">
        <v>22</v>
      </c>
      <c r="B6" s="9"/>
      <c r="C6" s="2"/>
      <c r="D6" s="2"/>
      <c r="E6" s="2"/>
      <c r="F6" s="2"/>
      <c r="G6" s="4"/>
      <c r="H6" s="4"/>
      <c r="J6" s="4"/>
      <c r="K6" s="10" t="s">
        <v>20</v>
      </c>
      <c r="L6" s="10"/>
      <c r="M6" s="10"/>
    </row>
    <row r="7" spans="1:13" ht="19.5" customHeight="1">
      <c r="A7" s="11" t="s">
        <v>0</v>
      </c>
      <c r="B7" s="12" t="s">
        <v>1</v>
      </c>
      <c r="C7" s="12" t="s">
        <v>15</v>
      </c>
      <c r="D7" s="14" t="s">
        <v>2</v>
      </c>
      <c r="E7" s="15"/>
      <c r="F7" s="15"/>
      <c r="G7" s="15"/>
      <c r="H7" s="15"/>
      <c r="I7" s="16"/>
      <c r="J7" s="12" t="s">
        <v>16</v>
      </c>
      <c r="K7" s="12" t="s">
        <v>4</v>
      </c>
      <c r="L7" s="12" t="s">
        <v>5</v>
      </c>
      <c r="M7" s="12" t="s">
        <v>3</v>
      </c>
    </row>
    <row r="8" spans="1:13" ht="18.75">
      <c r="A8" s="11"/>
      <c r="B8" s="12"/>
      <c r="C8" s="12"/>
      <c r="D8" s="6">
        <v>1</v>
      </c>
      <c r="E8" s="6">
        <v>2</v>
      </c>
      <c r="F8" s="6">
        <v>3</v>
      </c>
      <c r="G8" s="6">
        <v>4</v>
      </c>
      <c r="H8" s="6">
        <v>5</v>
      </c>
      <c r="I8" s="6">
        <v>6</v>
      </c>
      <c r="J8" s="12"/>
      <c r="K8" s="12"/>
      <c r="L8" s="12"/>
      <c r="M8" s="12"/>
    </row>
    <row r="9" spans="1:13" ht="18.75">
      <c r="A9" s="13">
        <v>1</v>
      </c>
      <c r="B9" s="13" t="s">
        <v>7</v>
      </c>
      <c r="C9" s="7">
        <v>52</v>
      </c>
      <c r="D9" s="7">
        <v>10.86</v>
      </c>
      <c r="E9" s="7" t="s">
        <v>23</v>
      </c>
      <c r="F9" s="7" t="s">
        <v>23</v>
      </c>
      <c r="G9" s="7" t="s">
        <v>23</v>
      </c>
      <c r="H9" s="7" t="s">
        <v>23</v>
      </c>
      <c r="I9" s="7">
        <v>10.3</v>
      </c>
      <c r="J9" s="8">
        <f>MAX(D9:I9)</f>
        <v>10.86</v>
      </c>
      <c r="K9" s="7">
        <v>17.75</v>
      </c>
      <c r="L9" s="17">
        <f>J9*100/K9</f>
        <v>61.183098591549296</v>
      </c>
      <c r="M9" s="7" t="s">
        <v>6</v>
      </c>
    </row>
    <row r="10" spans="1:13" ht="18.75">
      <c r="A10" s="13">
        <v>2</v>
      </c>
      <c r="B10" s="13" t="s">
        <v>8</v>
      </c>
      <c r="C10" s="7">
        <f>2015-1946</f>
        <v>69</v>
      </c>
      <c r="D10" s="7">
        <v>10.050000000000001</v>
      </c>
      <c r="E10" s="7" t="s">
        <v>23</v>
      </c>
      <c r="F10" s="7">
        <v>9.68</v>
      </c>
      <c r="G10" s="7">
        <v>9.93</v>
      </c>
      <c r="H10" s="7">
        <v>9.5500000000000007</v>
      </c>
      <c r="I10" s="7">
        <v>9.6</v>
      </c>
      <c r="J10" s="8">
        <f>MAX(D10:I10)</f>
        <v>10.050000000000001</v>
      </c>
      <c r="K10" s="7">
        <v>13.47</v>
      </c>
      <c r="L10" s="17">
        <f t="shared" ref="L10:L12" si="0">J10*100/K10</f>
        <v>74.610244988864153</v>
      </c>
      <c r="M10" s="7" t="s">
        <v>9</v>
      </c>
    </row>
    <row r="11" spans="1:13" ht="18.75">
      <c r="A11" s="13">
        <v>3</v>
      </c>
      <c r="B11" s="13" t="s">
        <v>10</v>
      </c>
      <c r="C11" s="7">
        <v>64</v>
      </c>
      <c r="D11" s="7" t="s">
        <v>23</v>
      </c>
      <c r="E11" s="7">
        <v>11.22</v>
      </c>
      <c r="F11" s="7" t="s">
        <v>23</v>
      </c>
      <c r="G11" s="7">
        <v>11.05</v>
      </c>
      <c r="H11" s="7">
        <v>11.06</v>
      </c>
      <c r="I11" s="7" t="s">
        <v>23</v>
      </c>
      <c r="J11" s="8">
        <f t="shared" ref="J11:J12" si="1">MAX(D11:I11)</f>
        <v>11.22</v>
      </c>
      <c r="K11" s="7">
        <v>15</v>
      </c>
      <c r="L11" s="17">
        <f>J11*100/K11</f>
        <v>74.8</v>
      </c>
      <c r="M11" s="7" t="s">
        <v>11</v>
      </c>
    </row>
    <row r="12" spans="1:13" ht="18.75">
      <c r="A12" s="13">
        <v>4</v>
      </c>
      <c r="B12" s="13" t="s">
        <v>24</v>
      </c>
      <c r="C12" s="7">
        <f>2015-1972</f>
        <v>43</v>
      </c>
      <c r="D12" s="7" t="s">
        <v>23</v>
      </c>
      <c r="E12" s="7">
        <v>11.97</v>
      </c>
      <c r="F12" s="7" t="s">
        <v>23</v>
      </c>
      <c r="G12" s="7" t="s">
        <v>23</v>
      </c>
      <c r="H12" s="7">
        <v>10.45</v>
      </c>
      <c r="I12" s="7" t="s">
        <v>23</v>
      </c>
      <c r="J12" s="8">
        <f>MAX(D12:I12)</f>
        <v>11.97</v>
      </c>
      <c r="K12" s="7">
        <v>19.600000000000001</v>
      </c>
      <c r="L12" s="17">
        <f t="shared" si="0"/>
        <v>61.071428571428569</v>
      </c>
      <c r="M12" s="7"/>
    </row>
    <row r="13" spans="1:13" ht="18.75">
      <c r="A13" s="1"/>
      <c r="B13" s="1"/>
      <c r="C13" s="1"/>
      <c r="D13" s="1"/>
      <c r="E13" s="1"/>
      <c r="F13" s="1"/>
      <c r="G13" s="1"/>
      <c r="H13" s="1"/>
      <c r="J13" s="1"/>
      <c r="K13" s="1"/>
      <c r="L13" s="1"/>
      <c r="M13" s="1"/>
    </row>
    <row r="14" spans="1:13" ht="18.75">
      <c r="A14" s="1" t="s">
        <v>17</v>
      </c>
      <c r="B14" s="1"/>
      <c r="C14" s="1"/>
      <c r="D14" s="1"/>
      <c r="E14" s="1"/>
      <c r="F14" s="1"/>
      <c r="G14" s="1"/>
      <c r="H14" s="1"/>
      <c r="J14" s="1"/>
      <c r="K14" s="1"/>
      <c r="L14" s="1"/>
      <c r="M14" s="1"/>
    </row>
    <row r="15" spans="1:13" ht="18.75">
      <c r="A15" s="1" t="s">
        <v>18</v>
      </c>
      <c r="B15" s="1"/>
      <c r="C15" s="1"/>
      <c r="D15" s="1"/>
      <c r="E15" s="1"/>
      <c r="F15" s="1"/>
      <c r="G15" s="1"/>
      <c r="H15" s="1"/>
      <c r="J15" s="1"/>
      <c r="K15" s="1"/>
      <c r="L15" s="1"/>
      <c r="M15" s="1"/>
    </row>
    <row r="16" spans="1:13" ht="18.75">
      <c r="A16" s="1" t="s">
        <v>19</v>
      </c>
      <c r="B16" s="1"/>
      <c r="C16" s="1"/>
      <c r="D16" s="1"/>
      <c r="E16" s="1"/>
      <c r="F16" s="1"/>
      <c r="G16" s="1"/>
      <c r="H16" s="1"/>
      <c r="J16" s="1"/>
      <c r="K16" s="1"/>
      <c r="L16" s="1"/>
      <c r="M16" s="1"/>
    </row>
    <row r="17" spans="1:13" ht="18.75">
      <c r="A17" s="1"/>
      <c r="B17" s="1"/>
      <c r="C17" s="1"/>
      <c r="D17" s="1"/>
      <c r="E17" s="1"/>
      <c r="F17" s="1"/>
      <c r="G17" s="1"/>
      <c r="H17" s="1"/>
      <c r="J17" s="1"/>
      <c r="K17" s="1"/>
      <c r="L17" s="1"/>
      <c r="M17" s="1"/>
    </row>
    <row r="18" spans="1:13" ht="18.75">
      <c r="A18" s="1"/>
      <c r="B18" s="1"/>
      <c r="C18" s="1"/>
      <c r="D18" s="1"/>
      <c r="E18" s="1"/>
      <c r="F18" s="1"/>
      <c r="G18" s="1"/>
      <c r="H18" s="1"/>
      <c r="J18" s="1"/>
      <c r="K18" s="1"/>
      <c r="L18" s="1"/>
      <c r="M18" s="1"/>
    </row>
  </sheetData>
  <mergeCells count="12">
    <mergeCell ref="K6:M6"/>
    <mergeCell ref="A2:M2"/>
    <mergeCell ref="A3:M3"/>
    <mergeCell ref="A4:M4"/>
    <mergeCell ref="K7:K8"/>
    <mergeCell ref="L7:L8"/>
    <mergeCell ref="J7:J8"/>
    <mergeCell ref="M7:M8"/>
    <mergeCell ref="A7:A8"/>
    <mergeCell ref="B7:B8"/>
    <mergeCell ref="C7:C8"/>
    <mergeCell ref="D7:I7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2015-06-10T12:10:28Z</dcterms:modified>
</cp:coreProperties>
</file>